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" windowWidth="7304" windowHeight="5293" activeTab="0"/>
  </bookViews>
  <sheets>
    <sheet name="PROA Payson" sheetId="1" r:id="rId1"/>
    <sheet name="DR 2 &amp; 3 Daily" sheetId="2" r:id="rId2"/>
    <sheet name="Total Daily" sheetId="3" r:id="rId3"/>
    <sheet name="Total Weekly" sheetId="4" r:id="rId4"/>
  </sheets>
  <definedNames/>
  <calcPr fullCalcOnLoad="1"/>
</workbook>
</file>

<file path=xl/sharedStrings.xml><?xml version="1.0" encoding="utf-8"?>
<sst xmlns="http://schemas.openxmlformats.org/spreadsheetml/2006/main" count="62" uniqueCount="19">
  <si>
    <t>Date</t>
  </si>
  <si>
    <t>Usage</t>
  </si>
  <si>
    <r>
      <t xml:space="preserve">Meter #1 </t>
    </r>
    <r>
      <rPr>
        <u val="single"/>
        <sz val="10"/>
        <rFont val="Arial"/>
        <family val="0"/>
      </rPr>
      <t xml:space="preserve">  (DR2)</t>
    </r>
  </si>
  <si>
    <r>
      <t xml:space="preserve">Meter #2     </t>
    </r>
    <r>
      <rPr>
        <u val="single"/>
        <sz val="10"/>
        <rFont val="Arial"/>
        <family val="2"/>
      </rPr>
      <t>(DR3)</t>
    </r>
  </si>
  <si>
    <t>Total Usage</t>
  </si>
  <si>
    <t>DAY</t>
  </si>
  <si>
    <t>Mon</t>
  </si>
  <si>
    <t>Sun</t>
  </si>
  <si>
    <t>Sat</t>
  </si>
  <si>
    <t>Fri</t>
  </si>
  <si>
    <t>Thur</t>
  </si>
  <si>
    <t>Wed</t>
  </si>
  <si>
    <t>Tues</t>
  </si>
  <si>
    <t>Treatment in DR3 on 9/18/2012</t>
  </si>
  <si>
    <t>Treatment in DR2 on 10/4/2012</t>
  </si>
  <si>
    <r>
      <t>Weekly</t>
    </r>
    <r>
      <rPr>
        <u val="single"/>
        <sz val="10"/>
        <rFont val="Arial"/>
        <family val="0"/>
      </rPr>
      <t xml:space="preserve"> Usage  Mon-Sun</t>
    </r>
  </si>
  <si>
    <t>Artikool Test McDonalds Payson, Arizona  2012</t>
  </si>
  <si>
    <t xml:space="preserve">     in good repair</t>
  </si>
  <si>
    <t xml:space="preserve">    Two 10 Ton units, 2 stages, approximately 10 years old,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</si>
</sst>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color indexed="12"/>
      <name val="Arial"/>
      <family val="0"/>
    </font>
    <font>
      <sz val="10"/>
      <color indexed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McDonalds Payson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DR#2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'PROA Payson'!$D$7:$D$54</c:f>
              <c:numCache>
                <c:ptCount val="48"/>
                <c:pt idx="0">
                  <c:v>49.11000000000058</c:v>
                </c:pt>
                <c:pt idx="1">
                  <c:v>48.179999999993015</c:v>
                </c:pt>
                <c:pt idx="2">
                  <c:v>47.55999999999767</c:v>
                </c:pt>
                <c:pt idx="3">
                  <c:v>50.93000000000757</c:v>
                </c:pt>
                <c:pt idx="4">
                  <c:v>47.55999999999767</c:v>
                </c:pt>
                <c:pt idx="5">
                  <c:v>50.979999999995925</c:v>
                </c:pt>
                <c:pt idx="6">
                  <c:v>51.020000000004075</c:v>
                </c:pt>
                <c:pt idx="7">
                  <c:v>52.89999999999418</c:v>
                </c:pt>
                <c:pt idx="8">
                  <c:v>56.76000000000931</c:v>
                </c:pt>
                <c:pt idx="9">
                  <c:v>55.470000000001164</c:v>
                </c:pt>
                <c:pt idx="10">
                  <c:v>52.66000000000349</c:v>
                </c:pt>
                <c:pt idx="11">
                  <c:v>47.69999999999709</c:v>
                </c:pt>
                <c:pt idx="12">
                  <c:v>45.2899999999936</c:v>
                </c:pt>
                <c:pt idx="13">
                  <c:v>45.33999999999651</c:v>
                </c:pt>
                <c:pt idx="14">
                  <c:v>46.44000000000233</c:v>
                </c:pt>
                <c:pt idx="15">
                  <c:v>48.970000000001164</c:v>
                </c:pt>
                <c:pt idx="16">
                  <c:v>48.580000000001746</c:v>
                </c:pt>
                <c:pt idx="17">
                  <c:v>52.49000000000524</c:v>
                </c:pt>
                <c:pt idx="18">
                  <c:v>46.00999999999476</c:v>
                </c:pt>
                <c:pt idx="19">
                  <c:v>44.520000000004075</c:v>
                </c:pt>
                <c:pt idx="20">
                  <c:v>43.5399999999936</c:v>
                </c:pt>
                <c:pt idx="21">
                  <c:v>43.2100000000064</c:v>
                </c:pt>
                <c:pt idx="22">
                  <c:v>43.69000000000233</c:v>
                </c:pt>
                <c:pt idx="23">
                  <c:v>42.79999999998836</c:v>
                </c:pt>
                <c:pt idx="24">
                  <c:v>42.470000000001164</c:v>
                </c:pt>
                <c:pt idx="25">
                  <c:v>39.63000000000466</c:v>
                </c:pt>
                <c:pt idx="26">
                  <c:v>39.94999999999709</c:v>
                </c:pt>
                <c:pt idx="27">
                  <c:v>38.35000000000582</c:v>
                </c:pt>
                <c:pt idx="28">
                  <c:v>35.36000000000058</c:v>
                </c:pt>
                <c:pt idx="29">
                  <c:v>28.80999999999767</c:v>
                </c:pt>
                <c:pt idx="30">
                  <c:v>31.580000000001746</c:v>
                </c:pt>
                <c:pt idx="31">
                  <c:v>38.73999999999069</c:v>
                </c:pt>
                <c:pt idx="32">
                  <c:v>37.91000000000349</c:v>
                </c:pt>
                <c:pt idx="33">
                  <c:v>38.40000000000873</c:v>
                </c:pt>
                <c:pt idx="34">
                  <c:v>38.73999999999069</c:v>
                </c:pt>
                <c:pt idx="35">
                  <c:v>39.18000000000757</c:v>
                </c:pt>
                <c:pt idx="36">
                  <c:v>44.50999999999476</c:v>
                </c:pt>
                <c:pt idx="37">
                  <c:v>39.41000000000349</c:v>
                </c:pt>
                <c:pt idx="38">
                  <c:v>34.929999999993015</c:v>
                </c:pt>
                <c:pt idx="39">
                  <c:v>33.2100000000064</c:v>
                </c:pt>
                <c:pt idx="40">
                  <c:v>32.63000000000466</c:v>
                </c:pt>
                <c:pt idx="41">
                  <c:v>37.379999999990105</c:v>
                </c:pt>
                <c:pt idx="42">
                  <c:v>31.720000000001164</c:v>
                </c:pt>
                <c:pt idx="43">
                  <c:v>30.139999999999418</c:v>
                </c:pt>
                <c:pt idx="44">
                  <c:v>31.070000000006985</c:v>
                </c:pt>
                <c:pt idx="45">
                  <c:v>35.30000000000291</c:v>
                </c:pt>
                <c:pt idx="46">
                  <c:v>36.419999999998254</c:v>
                </c:pt>
                <c:pt idx="47">
                  <c:v>35.979999999995925</c:v>
                </c:pt>
              </c:numCache>
            </c:numRef>
          </c:val>
          <c:smooth val="0"/>
        </c:ser>
        <c:ser>
          <c:idx val="1"/>
          <c:order val="1"/>
          <c:tx>
            <c:v>DR#3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'PROA Payson'!$F$7:$F$54</c:f>
              <c:numCache>
                <c:ptCount val="48"/>
                <c:pt idx="0">
                  <c:v>63.520000000004075</c:v>
                </c:pt>
                <c:pt idx="1">
                  <c:v>59.11999999999534</c:v>
                </c:pt>
                <c:pt idx="2">
                  <c:v>63.13999999999942</c:v>
                </c:pt>
                <c:pt idx="3">
                  <c:v>65.27999999999884</c:v>
                </c:pt>
                <c:pt idx="4">
                  <c:v>60.120000000009895</c:v>
                </c:pt>
                <c:pt idx="5">
                  <c:v>72.33999999999651</c:v>
                </c:pt>
                <c:pt idx="6">
                  <c:v>77.27000000000407</c:v>
                </c:pt>
                <c:pt idx="7">
                  <c:v>77.45999999999185</c:v>
                </c:pt>
                <c:pt idx="8">
                  <c:v>78.7100000000064</c:v>
                </c:pt>
                <c:pt idx="9">
                  <c:v>79.38999999999942</c:v>
                </c:pt>
                <c:pt idx="10">
                  <c:v>76.39999999999418</c:v>
                </c:pt>
                <c:pt idx="11">
                  <c:v>67.10000000000582</c:v>
                </c:pt>
                <c:pt idx="12">
                  <c:v>66.8799999999901</c:v>
                </c:pt>
                <c:pt idx="13">
                  <c:v>65.27000000000407</c:v>
                </c:pt>
                <c:pt idx="14">
                  <c:v>68.61999999999534</c:v>
                </c:pt>
                <c:pt idx="15">
                  <c:v>64.80000000000291</c:v>
                </c:pt>
                <c:pt idx="16">
                  <c:v>67.5</c:v>
                </c:pt>
                <c:pt idx="17">
                  <c:v>81.32000000000698</c:v>
                </c:pt>
                <c:pt idx="18">
                  <c:v>72.16999999999825</c:v>
                </c:pt>
                <c:pt idx="19">
                  <c:v>72.08000000000175</c:v>
                </c:pt>
                <c:pt idx="20">
                  <c:v>66.88999999999942</c:v>
                </c:pt>
                <c:pt idx="21">
                  <c:v>63.80999999999767</c:v>
                </c:pt>
                <c:pt idx="22">
                  <c:v>58.80000000000291</c:v>
                </c:pt>
                <c:pt idx="23">
                  <c:v>45.75</c:v>
                </c:pt>
                <c:pt idx="24">
                  <c:v>57.729999999995925</c:v>
                </c:pt>
                <c:pt idx="25">
                  <c:v>57.05999999999767</c:v>
                </c:pt>
                <c:pt idx="26">
                  <c:v>55.070000000006985</c:v>
                </c:pt>
                <c:pt idx="27">
                  <c:v>53.95999999999185</c:v>
                </c:pt>
                <c:pt idx="28">
                  <c:v>36.04000000000815</c:v>
                </c:pt>
                <c:pt idx="29">
                  <c:v>23.779999999998836</c:v>
                </c:pt>
                <c:pt idx="30">
                  <c:v>73.55999999999767</c:v>
                </c:pt>
                <c:pt idx="31">
                  <c:v>59.5399999999936</c:v>
                </c:pt>
                <c:pt idx="32">
                  <c:v>58.51000000000931</c:v>
                </c:pt>
                <c:pt idx="33">
                  <c:v>57.20999999999185</c:v>
                </c:pt>
                <c:pt idx="34">
                  <c:v>49.73000000001048</c:v>
                </c:pt>
                <c:pt idx="35">
                  <c:v>52.279999999998836</c:v>
                </c:pt>
                <c:pt idx="36">
                  <c:v>59.61000000000058</c:v>
                </c:pt>
                <c:pt idx="37">
                  <c:v>51.129999999990105</c:v>
                </c:pt>
                <c:pt idx="38">
                  <c:v>55.88999999999942</c:v>
                </c:pt>
                <c:pt idx="39">
                  <c:v>40.04000000000815</c:v>
                </c:pt>
                <c:pt idx="40">
                  <c:v>39.55999999999767</c:v>
                </c:pt>
                <c:pt idx="41">
                  <c:v>39.729999999995925</c:v>
                </c:pt>
                <c:pt idx="42">
                  <c:v>58.7100000000064</c:v>
                </c:pt>
                <c:pt idx="43">
                  <c:v>43.69999999999709</c:v>
                </c:pt>
                <c:pt idx="44">
                  <c:v>61.91000000000349</c:v>
                </c:pt>
                <c:pt idx="45">
                  <c:v>76.06999999999243</c:v>
                </c:pt>
                <c:pt idx="46">
                  <c:v>65.02999999999884</c:v>
                </c:pt>
                <c:pt idx="47">
                  <c:v>62.970000000001164</c:v>
                </c:pt>
              </c:numCache>
            </c:numRef>
          </c:val>
          <c:smooth val="0"/>
        </c:ser>
        <c:marker val="1"/>
        <c:axId val="27801574"/>
        <c:axId val="48887575"/>
      </c:line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87575"/>
        <c:crosses val="autoZero"/>
        <c:auto val="1"/>
        <c:lblOffset val="100"/>
        <c:noMultiLvlLbl val="0"/>
      </c:catAx>
      <c:valAx>
        <c:axId val="4888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Usage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35"/>
          <c:w val="0.857"/>
          <c:h val="0.88625"/>
        </c:manualLayout>
      </c:layout>
      <c:lineChart>
        <c:grouping val="standard"/>
        <c:varyColors val="0"/>
        <c:ser>
          <c:idx val="0"/>
          <c:order val="0"/>
          <c:tx>
            <c:v>DR2 &amp; DR3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'PROA Payson'!$G$7:$G$54</c:f>
              <c:numCache>
                <c:ptCount val="48"/>
                <c:pt idx="0">
                  <c:v>112.63000000000466</c:v>
                </c:pt>
                <c:pt idx="1">
                  <c:v>107.29999999998836</c:v>
                </c:pt>
                <c:pt idx="2">
                  <c:v>110.69999999999709</c:v>
                </c:pt>
                <c:pt idx="3">
                  <c:v>116.2100000000064</c:v>
                </c:pt>
                <c:pt idx="4">
                  <c:v>107.68000000000757</c:v>
                </c:pt>
                <c:pt idx="5">
                  <c:v>123.31999999999243</c:v>
                </c:pt>
                <c:pt idx="6">
                  <c:v>128.29000000000815</c:v>
                </c:pt>
                <c:pt idx="7">
                  <c:v>130.35999999998603</c:v>
                </c:pt>
                <c:pt idx="8">
                  <c:v>135.47000000001572</c:v>
                </c:pt>
                <c:pt idx="9">
                  <c:v>134.86000000000058</c:v>
                </c:pt>
                <c:pt idx="10">
                  <c:v>129.05999999999767</c:v>
                </c:pt>
                <c:pt idx="11">
                  <c:v>114.80000000000291</c:v>
                </c:pt>
                <c:pt idx="12">
                  <c:v>112.1699999999837</c:v>
                </c:pt>
                <c:pt idx="13">
                  <c:v>110.61000000000058</c:v>
                </c:pt>
                <c:pt idx="14">
                  <c:v>115.05999999999767</c:v>
                </c:pt>
                <c:pt idx="15">
                  <c:v>113.77000000000407</c:v>
                </c:pt>
                <c:pt idx="16">
                  <c:v>116.08000000000175</c:v>
                </c:pt>
                <c:pt idx="17">
                  <c:v>133.81000000001222</c:v>
                </c:pt>
                <c:pt idx="18">
                  <c:v>118.17999999999302</c:v>
                </c:pt>
                <c:pt idx="19">
                  <c:v>116.60000000000582</c:v>
                </c:pt>
                <c:pt idx="20">
                  <c:v>110.42999999999302</c:v>
                </c:pt>
                <c:pt idx="21">
                  <c:v>107.02000000000407</c:v>
                </c:pt>
                <c:pt idx="22">
                  <c:v>102.49000000000524</c:v>
                </c:pt>
                <c:pt idx="23">
                  <c:v>88.54999999998836</c:v>
                </c:pt>
                <c:pt idx="24">
                  <c:v>100.19999999999709</c:v>
                </c:pt>
                <c:pt idx="25">
                  <c:v>96.69000000000233</c:v>
                </c:pt>
                <c:pt idx="26">
                  <c:v>95.02000000000407</c:v>
                </c:pt>
                <c:pt idx="27">
                  <c:v>92.30999999999767</c:v>
                </c:pt>
                <c:pt idx="28">
                  <c:v>71.40000000000873</c:v>
                </c:pt>
                <c:pt idx="29">
                  <c:v>52.58999999999651</c:v>
                </c:pt>
                <c:pt idx="30">
                  <c:v>105.13999999999942</c:v>
                </c:pt>
                <c:pt idx="31">
                  <c:v>98.27999999998428</c:v>
                </c:pt>
                <c:pt idx="32">
                  <c:v>96.4200000000128</c:v>
                </c:pt>
                <c:pt idx="33">
                  <c:v>95.61000000000058</c:v>
                </c:pt>
                <c:pt idx="34">
                  <c:v>88.47000000000116</c:v>
                </c:pt>
                <c:pt idx="35">
                  <c:v>91.4600000000064</c:v>
                </c:pt>
                <c:pt idx="36">
                  <c:v>104.11999999999534</c:v>
                </c:pt>
                <c:pt idx="37">
                  <c:v>90.5399999999936</c:v>
                </c:pt>
                <c:pt idx="38">
                  <c:v>90.81999999999243</c:v>
                </c:pt>
                <c:pt idx="39">
                  <c:v>73.25000000001455</c:v>
                </c:pt>
                <c:pt idx="40">
                  <c:v>72.19000000000233</c:v>
                </c:pt>
                <c:pt idx="41">
                  <c:v>77.10999999998603</c:v>
                </c:pt>
                <c:pt idx="42">
                  <c:v>90.43000000000757</c:v>
                </c:pt>
                <c:pt idx="43">
                  <c:v>73.83999999999651</c:v>
                </c:pt>
                <c:pt idx="44">
                  <c:v>92.98000000001048</c:v>
                </c:pt>
                <c:pt idx="45">
                  <c:v>111.36999999999534</c:v>
                </c:pt>
                <c:pt idx="46">
                  <c:v>101.44999999999709</c:v>
                </c:pt>
                <c:pt idx="47">
                  <c:v>98.94999999999709</c:v>
                </c:pt>
              </c:numCache>
            </c:numRef>
          </c:val>
          <c:smooth val="0"/>
        </c:ser>
        <c:marker val="1"/>
        <c:axId val="37334992"/>
        <c:axId val="470609"/>
      </c:line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609"/>
        <c:crosses val="autoZero"/>
        <c:auto val="1"/>
        <c:lblOffset val="100"/>
        <c:noMultiLvlLbl val="0"/>
      </c:catAx>
      <c:valAx>
        <c:axId val="470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5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Weekly Usage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DR2 &amp; DR3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'PROA Payson'!$K$17:$K$22</c:f>
              <c:numCache>
                <c:ptCount val="6"/>
                <c:pt idx="0">
                  <c:v>889.0400000000081</c:v>
                </c:pt>
                <c:pt idx="1">
                  <c:v>816.3</c:v>
                </c:pt>
                <c:pt idx="2">
                  <c:v>743.47</c:v>
                </c:pt>
                <c:pt idx="3">
                  <c:v>611.43</c:v>
                </c:pt>
                <c:pt idx="4">
                  <c:v>657.44</c:v>
                </c:pt>
                <c:pt idx="5">
                  <c:v>591.17</c:v>
                </c:pt>
              </c:numCache>
            </c:numRef>
          </c:val>
          <c:smooth val="0"/>
        </c:ser>
        <c:marker val="1"/>
        <c:axId val="4235482"/>
        <c:axId val="38119339"/>
      </c:lineChart>
      <c:cat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noMultiLvlLbl val="0"/>
      </c:catAx>
      <c:valAx>
        <c:axId val="3811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0.071</cdr:y>
    </cdr:from>
    <cdr:to>
      <cdr:x>0.845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419100"/>
          <a:ext cx="16287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0.49875</cdr:y>
    </cdr:from>
    <cdr:to>
      <cdr:x>0.57725</cdr:x>
      <cdr:y>0.52925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2952750"/>
          <a:ext cx="666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N9" sqref="N9"/>
    </sheetView>
  </sheetViews>
  <sheetFormatPr defaultColWidth="9.140625" defaultRowHeight="12.75"/>
  <cols>
    <col min="3" max="4" width="12.421875" style="0" customWidth="1"/>
    <col min="5" max="5" width="11.8515625" style="0" customWidth="1"/>
    <col min="6" max="6" width="10.421875" style="0" customWidth="1"/>
    <col min="7" max="7" width="11.421875" style="0" customWidth="1"/>
    <col min="8" max="8" width="10.421875" style="0" customWidth="1"/>
  </cols>
  <sheetData>
    <row r="1" spans="2:8" ht="18">
      <c r="B1" s="5" t="s">
        <v>16</v>
      </c>
      <c r="H1" s="8"/>
    </row>
    <row r="2" spans="1:8" ht="18">
      <c r="A2" s="11" t="s">
        <v>18</v>
      </c>
      <c r="B2" s="5"/>
      <c r="F2" s="8" t="s">
        <v>13</v>
      </c>
      <c r="H2" s="8"/>
    </row>
    <row r="3" spans="1:8" ht="16.5" customHeight="1">
      <c r="A3" s="11" t="s">
        <v>17</v>
      </c>
      <c r="F3" s="8" t="s">
        <v>14</v>
      </c>
      <c r="H3" s="8"/>
    </row>
    <row r="4" spans="1:9" ht="39" customHeight="1">
      <c r="A4" s="1" t="s">
        <v>5</v>
      </c>
      <c r="B4" s="1" t="s">
        <v>0</v>
      </c>
      <c r="C4" s="3" t="s">
        <v>2</v>
      </c>
      <c r="D4" s="1" t="s">
        <v>1</v>
      </c>
      <c r="E4" s="3" t="s">
        <v>3</v>
      </c>
      <c r="F4" s="1" t="s">
        <v>1</v>
      </c>
      <c r="G4" s="6" t="s">
        <v>4</v>
      </c>
      <c r="H4" s="6"/>
      <c r="I4" s="10" t="s">
        <v>15</v>
      </c>
    </row>
    <row r="6" spans="1:5" ht="12">
      <c r="A6" t="s">
        <v>11</v>
      </c>
      <c r="B6" s="2">
        <v>41164</v>
      </c>
      <c r="C6">
        <v>120853.19</v>
      </c>
      <c r="E6">
        <v>112261.03</v>
      </c>
    </row>
    <row r="7" spans="1:8" ht="12">
      <c r="A7" t="s">
        <v>10</v>
      </c>
      <c r="B7" s="2">
        <v>41165</v>
      </c>
      <c r="C7" s="4">
        <v>120902.3</v>
      </c>
      <c r="D7" s="4">
        <f aca="true" t="shared" si="0" ref="D7:D54">C7-C6</f>
        <v>49.11000000000058</v>
      </c>
      <c r="E7">
        <v>112324.55</v>
      </c>
      <c r="F7">
        <f>E7-E6</f>
        <v>63.520000000004075</v>
      </c>
      <c r="G7" s="4">
        <f aca="true" t="shared" si="1" ref="G7:G54">D7+F7</f>
        <v>112.63000000000466</v>
      </c>
      <c r="H7" s="4"/>
    </row>
    <row r="8" spans="1:8" ht="12">
      <c r="A8" s="12" t="s">
        <v>9</v>
      </c>
      <c r="B8" s="13">
        <v>41166</v>
      </c>
      <c r="C8" s="14">
        <v>120950.48</v>
      </c>
      <c r="D8" s="14">
        <f t="shared" si="0"/>
        <v>48.179999999993015</v>
      </c>
      <c r="E8" s="12">
        <v>112383.67</v>
      </c>
      <c r="F8" s="12">
        <f aca="true" t="shared" si="2" ref="F8:F54">E8-E7</f>
        <v>59.11999999999534</v>
      </c>
      <c r="G8" s="14">
        <f t="shared" si="1"/>
        <v>107.29999999998836</v>
      </c>
      <c r="H8" s="4"/>
    </row>
    <row r="9" spans="1:8" ht="12">
      <c r="A9" s="12" t="s">
        <v>8</v>
      </c>
      <c r="B9" s="13">
        <v>41167</v>
      </c>
      <c r="C9" s="14">
        <v>120998.04</v>
      </c>
      <c r="D9" s="14">
        <f t="shared" si="0"/>
        <v>47.55999999999767</v>
      </c>
      <c r="E9" s="12">
        <v>112446.81</v>
      </c>
      <c r="F9" s="12">
        <f t="shared" si="2"/>
        <v>63.13999999999942</v>
      </c>
      <c r="G9" s="14">
        <f t="shared" si="1"/>
        <v>110.69999999999709</v>
      </c>
      <c r="H9" s="4"/>
    </row>
    <row r="10" spans="1:8" ht="12">
      <c r="A10" s="12" t="s">
        <v>7</v>
      </c>
      <c r="B10" s="13">
        <v>41168</v>
      </c>
      <c r="C10" s="14">
        <v>121048.97</v>
      </c>
      <c r="D10" s="14">
        <f t="shared" si="0"/>
        <v>50.93000000000757</v>
      </c>
      <c r="E10" s="12">
        <v>112512.09</v>
      </c>
      <c r="F10" s="12">
        <f t="shared" si="2"/>
        <v>65.27999999999884</v>
      </c>
      <c r="G10" s="14">
        <f t="shared" si="1"/>
        <v>116.2100000000064</v>
      </c>
      <c r="H10" s="4"/>
    </row>
    <row r="11" spans="1:8" ht="12">
      <c r="A11" t="s">
        <v>6</v>
      </c>
      <c r="B11" s="2">
        <v>41169</v>
      </c>
      <c r="C11" s="4">
        <v>121096.53</v>
      </c>
      <c r="D11" s="4">
        <f t="shared" si="0"/>
        <v>47.55999999999767</v>
      </c>
      <c r="E11">
        <v>112572.21</v>
      </c>
      <c r="F11">
        <f t="shared" si="2"/>
        <v>60.120000000009895</v>
      </c>
      <c r="G11" s="4">
        <f t="shared" si="1"/>
        <v>107.68000000000757</v>
      </c>
      <c r="H11" s="4"/>
    </row>
    <row r="12" spans="1:8" ht="12">
      <c r="A12" t="s">
        <v>12</v>
      </c>
      <c r="B12" s="7">
        <v>41170</v>
      </c>
      <c r="C12" s="9">
        <v>121147.51</v>
      </c>
      <c r="D12" s="9">
        <f t="shared" si="0"/>
        <v>50.979999999995925</v>
      </c>
      <c r="E12" s="8">
        <v>112644.55</v>
      </c>
      <c r="F12" s="8">
        <f>E12-E11</f>
        <v>72.33999999999651</v>
      </c>
      <c r="G12" s="9">
        <f t="shared" si="1"/>
        <v>123.31999999999243</v>
      </c>
      <c r="H12" s="9"/>
    </row>
    <row r="13" spans="1:8" ht="12">
      <c r="A13" t="s">
        <v>11</v>
      </c>
      <c r="B13" s="2">
        <v>41171</v>
      </c>
      <c r="C13" s="4">
        <v>121198.53</v>
      </c>
      <c r="D13" s="4">
        <f t="shared" si="0"/>
        <v>51.020000000004075</v>
      </c>
      <c r="E13">
        <v>112721.82</v>
      </c>
      <c r="F13">
        <f t="shared" si="2"/>
        <v>77.27000000000407</v>
      </c>
      <c r="G13" s="4">
        <f t="shared" si="1"/>
        <v>128.29000000000815</v>
      </c>
      <c r="H13" s="4"/>
    </row>
    <row r="14" spans="1:8" ht="12">
      <c r="A14" t="s">
        <v>10</v>
      </c>
      <c r="B14" s="2">
        <v>41172</v>
      </c>
      <c r="C14" s="4">
        <v>121251.43</v>
      </c>
      <c r="D14" s="4">
        <f t="shared" si="0"/>
        <v>52.89999999999418</v>
      </c>
      <c r="E14">
        <v>112799.28</v>
      </c>
      <c r="F14">
        <f t="shared" si="2"/>
        <v>77.45999999999185</v>
      </c>
      <c r="G14" s="4">
        <f t="shared" si="1"/>
        <v>130.35999999998603</v>
      </c>
      <c r="H14" s="4"/>
    </row>
    <row r="15" spans="1:8" ht="12">
      <c r="A15" s="12" t="s">
        <v>9</v>
      </c>
      <c r="B15" s="13">
        <v>41173</v>
      </c>
      <c r="C15" s="14">
        <v>121308.19</v>
      </c>
      <c r="D15" s="14">
        <f t="shared" si="0"/>
        <v>56.76000000000931</v>
      </c>
      <c r="E15" s="12">
        <v>112877.99</v>
      </c>
      <c r="F15" s="12">
        <f t="shared" si="2"/>
        <v>78.7100000000064</v>
      </c>
      <c r="G15" s="14">
        <f t="shared" si="1"/>
        <v>135.47000000001572</v>
      </c>
      <c r="H15" s="4"/>
    </row>
    <row r="16" spans="1:8" ht="12">
      <c r="A16" s="12" t="s">
        <v>8</v>
      </c>
      <c r="B16" s="13">
        <v>41174</v>
      </c>
      <c r="C16" s="14">
        <v>121363.66</v>
      </c>
      <c r="D16" s="14">
        <f t="shared" si="0"/>
        <v>55.470000000001164</v>
      </c>
      <c r="E16" s="12">
        <v>112957.38</v>
      </c>
      <c r="F16" s="12">
        <f t="shared" si="2"/>
        <v>79.38999999999942</v>
      </c>
      <c r="G16" s="14">
        <f t="shared" si="1"/>
        <v>134.86000000000058</v>
      </c>
      <c r="H16" s="4"/>
    </row>
    <row r="17" spans="1:11" ht="12">
      <c r="A17" s="12" t="s">
        <v>7</v>
      </c>
      <c r="B17" s="13">
        <v>41175</v>
      </c>
      <c r="C17" s="14">
        <v>121416.32</v>
      </c>
      <c r="D17" s="14">
        <f t="shared" si="0"/>
        <v>52.66000000000349</v>
      </c>
      <c r="E17" s="12">
        <v>113033.78</v>
      </c>
      <c r="F17" s="14">
        <f t="shared" si="2"/>
        <v>76.39999999999418</v>
      </c>
      <c r="G17" s="14">
        <f t="shared" si="1"/>
        <v>129.05999999999767</v>
      </c>
      <c r="H17" s="4"/>
      <c r="I17" s="4">
        <f>SUM(G11:G17)</f>
        <v>889.0400000000081</v>
      </c>
      <c r="K17" s="15">
        <f>SUM(I11:I17)</f>
        <v>889.0400000000081</v>
      </c>
    </row>
    <row r="18" spans="1:11" ht="12">
      <c r="A18" t="s">
        <v>6</v>
      </c>
      <c r="B18" s="2">
        <v>41176</v>
      </c>
      <c r="C18" s="4">
        <v>121464.02</v>
      </c>
      <c r="D18" s="4">
        <f t="shared" si="0"/>
        <v>47.69999999999709</v>
      </c>
      <c r="E18">
        <v>113100.88</v>
      </c>
      <c r="F18" s="4">
        <f t="shared" si="2"/>
        <v>67.10000000000582</v>
      </c>
      <c r="G18" s="4">
        <f t="shared" si="1"/>
        <v>114.80000000000291</v>
      </c>
      <c r="H18" s="4"/>
      <c r="K18" s="15">
        <v>816.3</v>
      </c>
    </row>
    <row r="19" spans="1:11" ht="12">
      <c r="A19" t="s">
        <v>12</v>
      </c>
      <c r="B19" s="2">
        <v>41177</v>
      </c>
      <c r="C19" s="4">
        <v>121509.31</v>
      </c>
      <c r="D19" s="4">
        <f t="shared" si="0"/>
        <v>45.2899999999936</v>
      </c>
      <c r="E19">
        <v>113167.76</v>
      </c>
      <c r="F19" s="4">
        <f t="shared" si="2"/>
        <v>66.8799999999901</v>
      </c>
      <c r="G19" s="4">
        <f t="shared" si="1"/>
        <v>112.1699999999837</v>
      </c>
      <c r="H19" s="4"/>
      <c r="K19" s="15">
        <v>743.47</v>
      </c>
    </row>
    <row r="20" spans="1:11" ht="12">
      <c r="A20" t="s">
        <v>11</v>
      </c>
      <c r="B20" s="2">
        <v>41178</v>
      </c>
      <c r="C20" s="4">
        <v>121554.65</v>
      </c>
      <c r="D20" s="4">
        <f t="shared" si="0"/>
        <v>45.33999999999651</v>
      </c>
      <c r="E20">
        <v>113233.03</v>
      </c>
      <c r="F20" s="4">
        <f t="shared" si="2"/>
        <v>65.27000000000407</v>
      </c>
      <c r="G20" s="4">
        <f t="shared" si="1"/>
        <v>110.61000000000058</v>
      </c>
      <c r="H20" s="4"/>
      <c r="K20" s="16">
        <v>611.43</v>
      </c>
    </row>
    <row r="21" spans="1:11" ht="12">
      <c r="A21" t="s">
        <v>10</v>
      </c>
      <c r="B21" s="2">
        <v>41179</v>
      </c>
      <c r="C21" s="4">
        <v>121601.09</v>
      </c>
      <c r="D21" s="4">
        <f t="shared" si="0"/>
        <v>46.44000000000233</v>
      </c>
      <c r="E21">
        <v>113301.65</v>
      </c>
      <c r="F21" s="4">
        <f t="shared" si="2"/>
        <v>68.61999999999534</v>
      </c>
      <c r="G21" s="4">
        <f t="shared" si="1"/>
        <v>115.05999999999767</v>
      </c>
      <c r="H21" s="4"/>
      <c r="K21" s="15">
        <v>657.44</v>
      </c>
    </row>
    <row r="22" spans="1:11" ht="12">
      <c r="A22" s="12" t="s">
        <v>9</v>
      </c>
      <c r="B22" s="13">
        <v>41180</v>
      </c>
      <c r="C22" s="14">
        <v>121650.06</v>
      </c>
      <c r="D22" s="14">
        <f t="shared" si="0"/>
        <v>48.970000000001164</v>
      </c>
      <c r="E22" s="12">
        <v>113366.45</v>
      </c>
      <c r="F22" s="14">
        <f t="shared" si="2"/>
        <v>64.80000000000291</v>
      </c>
      <c r="G22" s="14">
        <f t="shared" si="1"/>
        <v>113.77000000000407</v>
      </c>
      <c r="H22" s="4"/>
      <c r="K22" s="15">
        <v>591.17</v>
      </c>
    </row>
    <row r="23" spans="1:8" ht="12">
      <c r="A23" s="12" t="s">
        <v>8</v>
      </c>
      <c r="B23" s="13">
        <v>41181</v>
      </c>
      <c r="C23" s="14">
        <v>121698.64</v>
      </c>
      <c r="D23" s="14">
        <f t="shared" si="0"/>
        <v>48.580000000001746</v>
      </c>
      <c r="E23" s="12">
        <v>113433.95</v>
      </c>
      <c r="F23" s="14">
        <f t="shared" si="2"/>
        <v>67.5</v>
      </c>
      <c r="G23" s="14">
        <f t="shared" si="1"/>
        <v>116.08000000000175</v>
      </c>
      <c r="H23" s="4"/>
    </row>
    <row r="24" spans="1:9" ht="12">
      <c r="A24" s="12" t="s">
        <v>7</v>
      </c>
      <c r="B24" s="13">
        <v>41182</v>
      </c>
      <c r="C24" s="14">
        <v>121751.13</v>
      </c>
      <c r="D24" s="14">
        <f t="shared" si="0"/>
        <v>52.49000000000524</v>
      </c>
      <c r="E24" s="12">
        <v>113515.27</v>
      </c>
      <c r="F24" s="14">
        <f t="shared" si="2"/>
        <v>81.32000000000698</v>
      </c>
      <c r="G24" s="14">
        <f t="shared" si="1"/>
        <v>133.81000000001222</v>
      </c>
      <c r="H24" s="4"/>
      <c r="I24" s="4">
        <f>SUM(G18:G24)</f>
        <v>816.3000000000029</v>
      </c>
    </row>
    <row r="25" spans="1:8" ht="12">
      <c r="A25" t="s">
        <v>6</v>
      </c>
      <c r="B25" s="2">
        <v>41183</v>
      </c>
      <c r="C25" s="4">
        <v>121797.14</v>
      </c>
      <c r="D25" s="4">
        <f t="shared" si="0"/>
        <v>46.00999999999476</v>
      </c>
      <c r="E25">
        <v>113587.44</v>
      </c>
      <c r="F25" s="4">
        <f t="shared" si="2"/>
        <v>72.16999999999825</v>
      </c>
      <c r="G25" s="4">
        <f t="shared" si="1"/>
        <v>118.17999999999302</v>
      </c>
      <c r="H25" s="4"/>
    </row>
    <row r="26" spans="1:8" ht="12">
      <c r="A26" t="s">
        <v>12</v>
      </c>
      <c r="B26" s="2">
        <v>41184</v>
      </c>
      <c r="C26" s="4">
        <v>121841.66</v>
      </c>
      <c r="D26" s="4">
        <f t="shared" si="0"/>
        <v>44.520000000004075</v>
      </c>
      <c r="E26">
        <v>113659.52</v>
      </c>
      <c r="F26" s="4">
        <f t="shared" si="2"/>
        <v>72.08000000000175</v>
      </c>
      <c r="G26" s="4">
        <f t="shared" si="1"/>
        <v>116.60000000000582</v>
      </c>
      <c r="H26" s="4"/>
    </row>
    <row r="27" spans="1:8" ht="12">
      <c r="A27" t="s">
        <v>11</v>
      </c>
      <c r="B27" s="2">
        <v>41185</v>
      </c>
      <c r="C27" s="4">
        <v>121885.2</v>
      </c>
      <c r="D27" s="4">
        <f t="shared" si="0"/>
        <v>43.5399999999936</v>
      </c>
      <c r="E27">
        <v>113726.41</v>
      </c>
      <c r="F27" s="4">
        <f t="shared" si="2"/>
        <v>66.88999999999942</v>
      </c>
      <c r="G27" s="4">
        <f t="shared" si="1"/>
        <v>110.42999999999302</v>
      </c>
      <c r="H27" s="4"/>
    </row>
    <row r="28" spans="1:8" ht="12">
      <c r="A28" t="s">
        <v>10</v>
      </c>
      <c r="B28" s="7">
        <v>41186</v>
      </c>
      <c r="C28" s="9">
        <v>121928.41</v>
      </c>
      <c r="D28" s="9">
        <f t="shared" si="0"/>
        <v>43.2100000000064</v>
      </c>
      <c r="E28" s="8">
        <v>113790.22</v>
      </c>
      <c r="F28" s="9">
        <f t="shared" si="2"/>
        <v>63.80999999999767</v>
      </c>
      <c r="G28" s="9">
        <f t="shared" si="1"/>
        <v>107.02000000000407</v>
      </c>
      <c r="H28" s="4"/>
    </row>
    <row r="29" spans="1:8" ht="12">
      <c r="A29" s="12" t="s">
        <v>9</v>
      </c>
      <c r="B29" s="13">
        <v>41187</v>
      </c>
      <c r="C29" s="14">
        <v>121972.1</v>
      </c>
      <c r="D29" s="14">
        <f t="shared" si="0"/>
        <v>43.69000000000233</v>
      </c>
      <c r="E29" s="12">
        <v>113849.02</v>
      </c>
      <c r="F29" s="14">
        <f t="shared" si="2"/>
        <v>58.80000000000291</v>
      </c>
      <c r="G29" s="14">
        <f t="shared" si="1"/>
        <v>102.49000000000524</v>
      </c>
      <c r="H29" s="4"/>
    </row>
    <row r="30" spans="1:8" ht="12">
      <c r="A30" s="12" t="s">
        <v>8</v>
      </c>
      <c r="B30" s="13">
        <v>41188</v>
      </c>
      <c r="C30" s="14">
        <v>122014.9</v>
      </c>
      <c r="D30" s="14">
        <f t="shared" si="0"/>
        <v>42.79999999998836</v>
      </c>
      <c r="E30" s="14">
        <v>113894.77</v>
      </c>
      <c r="F30" s="14">
        <f t="shared" si="2"/>
        <v>45.75</v>
      </c>
      <c r="G30" s="14">
        <f t="shared" si="1"/>
        <v>88.54999999998836</v>
      </c>
      <c r="H30" s="4"/>
    </row>
    <row r="31" spans="1:9" ht="12">
      <c r="A31" s="12" t="s">
        <v>7</v>
      </c>
      <c r="B31" s="13">
        <v>41189</v>
      </c>
      <c r="C31" s="14">
        <v>122057.37</v>
      </c>
      <c r="D31" s="14">
        <f t="shared" si="0"/>
        <v>42.470000000001164</v>
      </c>
      <c r="E31" s="14">
        <v>113952.5</v>
      </c>
      <c r="F31" s="14">
        <f t="shared" si="2"/>
        <v>57.729999999995925</v>
      </c>
      <c r="G31" s="14">
        <f t="shared" si="1"/>
        <v>100.19999999999709</v>
      </c>
      <c r="H31" s="4"/>
      <c r="I31" s="4">
        <f>SUM(G25:G31)</f>
        <v>743.4699999999866</v>
      </c>
    </row>
    <row r="32" spans="1:8" ht="12">
      <c r="A32" t="s">
        <v>6</v>
      </c>
      <c r="B32" s="2">
        <v>41190</v>
      </c>
      <c r="C32" s="4">
        <v>122097</v>
      </c>
      <c r="D32" s="4">
        <f t="shared" si="0"/>
        <v>39.63000000000466</v>
      </c>
      <c r="E32" s="4">
        <v>114009.56</v>
      </c>
      <c r="F32" s="4">
        <f t="shared" si="2"/>
        <v>57.05999999999767</v>
      </c>
      <c r="G32" s="4">
        <f t="shared" si="1"/>
        <v>96.69000000000233</v>
      </c>
      <c r="H32" s="4"/>
    </row>
    <row r="33" spans="1:8" ht="12">
      <c r="A33" t="s">
        <v>12</v>
      </c>
      <c r="B33" s="2">
        <v>41191</v>
      </c>
      <c r="C33" s="4">
        <v>122136.95</v>
      </c>
      <c r="D33" s="4">
        <f t="shared" si="0"/>
        <v>39.94999999999709</v>
      </c>
      <c r="E33" s="4">
        <v>114064.63</v>
      </c>
      <c r="F33" s="4">
        <f t="shared" si="2"/>
        <v>55.070000000006985</v>
      </c>
      <c r="G33" s="4">
        <f t="shared" si="1"/>
        <v>95.02000000000407</v>
      </c>
      <c r="H33" s="4"/>
    </row>
    <row r="34" spans="1:7" ht="12">
      <c r="A34" t="s">
        <v>11</v>
      </c>
      <c r="B34" s="2">
        <v>41192</v>
      </c>
      <c r="C34" s="4">
        <v>122175.3</v>
      </c>
      <c r="D34" s="4">
        <f t="shared" si="0"/>
        <v>38.35000000000582</v>
      </c>
      <c r="E34" s="4">
        <v>114118.59</v>
      </c>
      <c r="F34" s="4">
        <f t="shared" si="2"/>
        <v>53.95999999999185</v>
      </c>
      <c r="G34" s="4">
        <f t="shared" si="1"/>
        <v>92.30999999999767</v>
      </c>
    </row>
    <row r="35" spans="1:7" ht="12">
      <c r="A35" t="s">
        <v>10</v>
      </c>
      <c r="B35" s="2">
        <v>41193</v>
      </c>
      <c r="C35" s="4">
        <v>122210.66</v>
      </c>
      <c r="D35" s="4">
        <f t="shared" si="0"/>
        <v>35.36000000000058</v>
      </c>
      <c r="E35" s="4">
        <v>114154.63</v>
      </c>
      <c r="F35" s="4">
        <f t="shared" si="2"/>
        <v>36.04000000000815</v>
      </c>
      <c r="G35" s="4">
        <f t="shared" si="1"/>
        <v>71.40000000000873</v>
      </c>
    </row>
    <row r="36" spans="1:7" ht="12">
      <c r="A36" s="12" t="s">
        <v>9</v>
      </c>
      <c r="B36" s="13">
        <v>41194</v>
      </c>
      <c r="C36" s="14">
        <v>122239.47</v>
      </c>
      <c r="D36" s="14">
        <f t="shared" si="0"/>
        <v>28.80999999999767</v>
      </c>
      <c r="E36" s="14">
        <v>114178.41</v>
      </c>
      <c r="F36" s="14">
        <f t="shared" si="2"/>
        <v>23.779999999998836</v>
      </c>
      <c r="G36" s="14">
        <f t="shared" si="1"/>
        <v>52.58999999999651</v>
      </c>
    </row>
    <row r="37" spans="1:7" ht="12">
      <c r="A37" s="12" t="s">
        <v>8</v>
      </c>
      <c r="B37" s="13">
        <v>41195</v>
      </c>
      <c r="C37" s="14">
        <v>122271.05</v>
      </c>
      <c r="D37" s="14">
        <f t="shared" si="0"/>
        <v>31.580000000001746</v>
      </c>
      <c r="E37" s="14">
        <v>114251.97</v>
      </c>
      <c r="F37" s="14">
        <f t="shared" si="2"/>
        <v>73.55999999999767</v>
      </c>
      <c r="G37" s="14">
        <f t="shared" si="1"/>
        <v>105.13999999999942</v>
      </c>
    </row>
    <row r="38" spans="1:9" ht="12">
      <c r="A38" s="12" t="s">
        <v>7</v>
      </c>
      <c r="B38" s="13">
        <v>41196</v>
      </c>
      <c r="C38" s="14">
        <v>122309.79</v>
      </c>
      <c r="D38" s="14">
        <f t="shared" si="0"/>
        <v>38.73999999999069</v>
      </c>
      <c r="E38" s="14">
        <v>114311.51</v>
      </c>
      <c r="F38" s="14">
        <f t="shared" si="2"/>
        <v>59.5399999999936</v>
      </c>
      <c r="G38" s="14">
        <f t="shared" si="1"/>
        <v>98.27999999998428</v>
      </c>
      <c r="I38" s="4">
        <f>SUM(G32:G38)</f>
        <v>611.429999999993</v>
      </c>
    </row>
    <row r="39" spans="1:7" ht="12">
      <c r="A39" t="s">
        <v>6</v>
      </c>
      <c r="B39" s="2">
        <v>41197</v>
      </c>
      <c r="C39" s="4">
        <v>122347.7</v>
      </c>
      <c r="D39" s="4">
        <f t="shared" si="0"/>
        <v>37.91000000000349</v>
      </c>
      <c r="E39" s="4">
        <v>114370.02</v>
      </c>
      <c r="F39" s="4">
        <f t="shared" si="2"/>
        <v>58.51000000000931</v>
      </c>
      <c r="G39" s="4">
        <f t="shared" si="1"/>
        <v>96.4200000000128</v>
      </c>
    </row>
    <row r="40" spans="1:7" ht="12">
      <c r="A40" t="s">
        <v>12</v>
      </c>
      <c r="B40" s="2">
        <v>41198</v>
      </c>
      <c r="C40" s="4">
        <v>122386.1</v>
      </c>
      <c r="D40" s="4">
        <f t="shared" si="0"/>
        <v>38.40000000000873</v>
      </c>
      <c r="E40" s="4">
        <v>114427.23</v>
      </c>
      <c r="F40" s="4">
        <f t="shared" si="2"/>
        <v>57.20999999999185</v>
      </c>
      <c r="G40" s="4">
        <f t="shared" si="1"/>
        <v>95.61000000000058</v>
      </c>
    </row>
    <row r="41" spans="1:7" ht="12">
      <c r="A41" t="s">
        <v>11</v>
      </c>
      <c r="B41" s="2">
        <v>41199</v>
      </c>
      <c r="C41" s="4">
        <v>122424.84</v>
      </c>
      <c r="D41" s="4">
        <f t="shared" si="0"/>
        <v>38.73999999999069</v>
      </c>
      <c r="E41" s="4">
        <v>114476.96</v>
      </c>
      <c r="F41" s="4">
        <f t="shared" si="2"/>
        <v>49.73000000001048</v>
      </c>
      <c r="G41" s="4">
        <f t="shared" si="1"/>
        <v>88.47000000000116</v>
      </c>
    </row>
    <row r="42" spans="1:7" ht="12">
      <c r="A42" t="s">
        <v>10</v>
      </c>
      <c r="B42" s="2">
        <v>41200</v>
      </c>
      <c r="C42" s="4">
        <v>122464.02</v>
      </c>
      <c r="D42" s="4">
        <f t="shared" si="0"/>
        <v>39.18000000000757</v>
      </c>
      <c r="E42" s="4">
        <v>114529.24</v>
      </c>
      <c r="F42" s="4">
        <f t="shared" si="2"/>
        <v>52.279999999998836</v>
      </c>
      <c r="G42" s="4">
        <f t="shared" si="1"/>
        <v>91.4600000000064</v>
      </c>
    </row>
    <row r="43" spans="1:7" ht="12">
      <c r="A43" s="12" t="s">
        <v>9</v>
      </c>
      <c r="B43" s="13">
        <v>41201</v>
      </c>
      <c r="C43" s="14">
        <v>122508.53</v>
      </c>
      <c r="D43" s="14">
        <f t="shared" si="0"/>
        <v>44.50999999999476</v>
      </c>
      <c r="E43" s="14">
        <v>114588.85</v>
      </c>
      <c r="F43" s="14">
        <f t="shared" si="2"/>
        <v>59.61000000000058</v>
      </c>
      <c r="G43" s="14">
        <f t="shared" si="1"/>
        <v>104.11999999999534</v>
      </c>
    </row>
    <row r="44" spans="1:7" ht="12">
      <c r="A44" s="12" t="s">
        <v>8</v>
      </c>
      <c r="B44" s="13">
        <v>41202</v>
      </c>
      <c r="C44" s="14">
        <v>122547.94</v>
      </c>
      <c r="D44" s="14">
        <f t="shared" si="0"/>
        <v>39.41000000000349</v>
      </c>
      <c r="E44" s="14">
        <v>114639.98</v>
      </c>
      <c r="F44" s="14">
        <f t="shared" si="2"/>
        <v>51.129999999990105</v>
      </c>
      <c r="G44" s="14">
        <f t="shared" si="1"/>
        <v>90.5399999999936</v>
      </c>
    </row>
    <row r="45" spans="1:9" ht="12">
      <c r="A45" s="12" t="s">
        <v>7</v>
      </c>
      <c r="B45" s="13">
        <v>41203</v>
      </c>
      <c r="C45" s="14">
        <v>122582.87</v>
      </c>
      <c r="D45" s="14">
        <f t="shared" si="0"/>
        <v>34.929999999993015</v>
      </c>
      <c r="E45" s="14">
        <v>114695.87</v>
      </c>
      <c r="F45" s="14">
        <f t="shared" si="2"/>
        <v>55.88999999999942</v>
      </c>
      <c r="G45" s="14">
        <f t="shared" si="1"/>
        <v>90.81999999999243</v>
      </c>
      <c r="I45" s="4">
        <f>SUM(G39:G45)</f>
        <v>657.4400000000023</v>
      </c>
    </row>
    <row r="46" spans="1:7" ht="12">
      <c r="A46" t="s">
        <v>6</v>
      </c>
      <c r="B46" s="2">
        <v>41204</v>
      </c>
      <c r="C46" s="4">
        <v>122616.08</v>
      </c>
      <c r="D46" s="4">
        <f t="shared" si="0"/>
        <v>33.2100000000064</v>
      </c>
      <c r="E46" s="4">
        <v>114735.91</v>
      </c>
      <c r="F46" s="4">
        <f t="shared" si="2"/>
        <v>40.04000000000815</v>
      </c>
      <c r="G46" s="4">
        <f t="shared" si="1"/>
        <v>73.25000000001455</v>
      </c>
    </row>
    <row r="47" spans="1:7" ht="12">
      <c r="A47" t="s">
        <v>12</v>
      </c>
      <c r="B47" s="2">
        <v>41205</v>
      </c>
      <c r="C47" s="4">
        <v>122648.71</v>
      </c>
      <c r="D47" s="4">
        <f t="shared" si="0"/>
        <v>32.63000000000466</v>
      </c>
      <c r="E47" s="4">
        <v>114775.47</v>
      </c>
      <c r="F47" s="4">
        <f t="shared" si="2"/>
        <v>39.55999999999767</v>
      </c>
      <c r="G47" s="4">
        <f t="shared" si="1"/>
        <v>72.19000000000233</v>
      </c>
    </row>
    <row r="48" spans="1:7" ht="12">
      <c r="A48" t="s">
        <v>11</v>
      </c>
      <c r="B48" s="2">
        <v>41206</v>
      </c>
      <c r="C48" s="4">
        <v>122686.09</v>
      </c>
      <c r="D48" s="4">
        <f t="shared" si="0"/>
        <v>37.379999999990105</v>
      </c>
      <c r="E48" s="4">
        <v>114815.2</v>
      </c>
      <c r="F48" s="4">
        <f t="shared" si="2"/>
        <v>39.729999999995925</v>
      </c>
      <c r="G48" s="4">
        <f t="shared" si="1"/>
        <v>77.10999999998603</v>
      </c>
    </row>
    <row r="49" spans="1:7" ht="12">
      <c r="A49" t="s">
        <v>10</v>
      </c>
      <c r="B49" s="2">
        <v>41207</v>
      </c>
      <c r="C49" s="4">
        <v>122717.81</v>
      </c>
      <c r="D49" s="4">
        <f t="shared" si="0"/>
        <v>31.720000000001164</v>
      </c>
      <c r="E49" s="4">
        <v>114873.91</v>
      </c>
      <c r="F49" s="4">
        <f t="shared" si="2"/>
        <v>58.7100000000064</v>
      </c>
      <c r="G49" s="4">
        <f t="shared" si="1"/>
        <v>90.43000000000757</v>
      </c>
    </row>
    <row r="50" spans="1:7" ht="12">
      <c r="A50" s="12" t="s">
        <v>9</v>
      </c>
      <c r="B50" s="13">
        <v>41208</v>
      </c>
      <c r="C50" s="14">
        <v>122747.95</v>
      </c>
      <c r="D50" s="14">
        <f t="shared" si="0"/>
        <v>30.139999999999418</v>
      </c>
      <c r="E50" s="14">
        <v>114917.61</v>
      </c>
      <c r="F50" s="14">
        <f t="shared" si="2"/>
        <v>43.69999999999709</v>
      </c>
      <c r="G50" s="14">
        <f t="shared" si="1"/>
        <v>73.83999999999651</v>
      </c>
    </row>
    <row r="51" spans="1:7" ht="12">
      <c r="A51" s="12" t="s">
        <v>8</v>
      </c>
      <c r="B51" s="13">
        <v>41209</v>
      </c>
      <c r="C51" s="14">
        <v>122779.02</v>
      </c>
      <c r="D51" s="14">
        <f t="shared" si="0"/>
        <v>31.070000000006985</v>
      </c>
      <c r="E51" s="14">
        <v>114979.52</v>
      </c>
      <c r="F51" s="14">
        <f t="shared" si="2"/>
        <v>61.91000000000349</v>
      </c>
      <c r="G51" s="14">
        <f t="shared" si="1"/>
        <v>92.98000000001048</v>
      </c>
    </row>
    <row r="52" spans="1:9" ht="12">
      <c r="A52" s="12" t="s">
        <v>7</v>
      </c>
      <c r="B52" s="13">
        <v>41210</v>
      </c>
      <c r="C52" s="14">
        <v>122814.32</v>
      </c>
      <c r="D52" s="14">
        <f t="shared" si="0"/>
        <v>35.30000000000291</v>
      </c>
      <c r="E52" s="14">
        <v>115055.59</v>
      </c>
      <c r="F52" s="14">
        <f t="shared" si="2"/>
        <v>76.06999999999243</v>
      </c>
      <c r="G52" s="14">
        <f t="shared" si="1"/>
        <v>111.36999999999534</v>
      </c>
      <c r="I52" s="4">
        <f>SUM(G46:G52)</f>
        <v>591.1700000000128</v>
      </c>
    </row>
    <row r="53" spans="1:7" ht="12">
      <c r="A53" t="s">
        <v>6</v>
      </c>
      <c r="B53" s="2">
        <v>41211</v>
      </c>
      <c r="C53" s="4">
        <v>122850.74</v>
      </c>
      <c r="D53" s="4">
        <f t="shared" si="0"/>
        <v>36.419999999998254</v>
      </c>
      <c r="E53" s="4">
        <v>115120.62</v>
      </c>
      <c r="F53" s="4">
        <f t="shared" si="2"/>
        <v>65.02999999999884</v>
      </c>
      <c r="G53" s="4">
        <f t="shared" si="1"/>
        <v>101.44999999999709</v>
      </c>
    </row>
    <row r="54" spans="1:7" ht="12">
      <c r="A54" t="s">
        <v>12</v>
      </c>
      <c r="B54" s="2">
        <v>41212</v>
      </c>
      <c r="C54" s="4">
        <v>122886.72</v>
      </c>
      <c r="D54" s="4">
        <f t="shared" si="0"/>
        <v>35.979999999995925</v>
      </c>
      <c r="E54" s="4">
        <v>115183.59</v>
      </c>
      <c r="F54" s="4">
        <f t="shared" si="2"/>
        <v>62.970000000001164</v>
      </c>
      <c r="G54" s="4">
        <f t="shared" si="1"/>
        <v>98.94999999999709</v>
      </c>
    </row>
  </sheetData>
  <printOptions/>
  <pageMargins left="0.28" right="0.2" top="0.78" bottom="1" header="0.37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Kitten</dc:creator>
  <cp:keywords/>
  <dc:description/>
  <cp:lastModifiedBy>Kitten</cp:lastModifiedBy>
  <cp:lastPrinted>2012-10-10T19:33:31Z</cp:lastPrinted>
  <dcterms:created xsi:type="dcterms:W3CDTF">2012-09-19T16:01:47Z</dcterms:created>
  <dcterms:modified xsi:type="dcterms:W3CDTF">2012-11-07T15:26:53Z</dcterms:modified>
  <cp:category/>
  <cp:version/>
  <cp:contentType/>
  <cp:contentStatus/>
</cp:coreProperties>
</file>